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 2023\025\1 výzva\"/>
    </mc:Choice>
  </mc:AlternateContent>
  <xr:revisionPtr revIDLastSave="0" documentId="13_ncr:1_{B79BFDC9-8504-4FE5-8B00-2756211A08D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1" i="1" s="1"/>
  <c r="S7" i="1" l="1"/>
  <c r="R7" i="1" l="1"/>
  <c r="Q11" i="1" s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<sst xmlns="http://schemas.openxmlformats.org/spreadsheetml/2006/main" count="40" uniqueCount="39">
  <si>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</si>
  <si>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</si>
  <si>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</si>
  <si>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</si>
  <si>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</si>
  <si>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</si>
  <si>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</si>
  <si>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</si>
  <si>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</si>
  <si>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</si>
  <si>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</si>
  <si>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</si>
  <si>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</si>
  <si>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</si>
  <si>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38342000-4 - Osciloskopy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</si>
  <si>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</si>
  <si>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</si>
  <si>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</si>
  <si>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</si>
  <si>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</si>
  <si>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</si>
  <si>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</si>
  <si>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</si>
  <si>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</si>
  <si>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</si>
  <si>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</si>
  <si>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</si>
  <si>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</si>
  <si>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12 týdnů</t>
  </si>
  <si>
    <t>Ing. Martin Zavřel, Ph.D.,
Tel.: 607 530 453,
37763 4420</t>
  </si>
  <si>
    <t>Univerzitní 26,
301 00 Plzeň,
Fakulta elektrotechnická - RICE,
místnost EL 104</t>
  </si>
  <si>
    <t xml:space="preserve">Příloha č. 2 Kupní smlouvy - technická specifikace
Laboratorní a měřící technika (III.) 025 - 2023 </t>
  </si>
  <si>
    <t>Samostatná faktura</t>
  </si>
  <si>
    <t>ANO</t>
  </si>
  <si>
    <t xml:space="preserve">Národní plán obnovy pro oblast vysokých škol pro roky 2022–2024
Registrační číslo projektu:  NPO_ZČU_MSMT-16584/2022
Specifický cíl B: Tvorba nových progresivních studijních programů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</si>
  <si>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</si>
  <si>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Frekvenční rozsah: DC a 0.1 Hz - 1 MHz, napěťový rozsah do 1000 V (15 mV - 1100Vrms), přímé měření proudu -  proudový dozsah do 50 A (10 mA - 55 A rms), externí měření proudu - proudový rozas do 500 Arms nominal - průvlekové čidlo (vstup 10V + externí bočník).
Externí průvlekové čidlo napájené ze samotného analyzátoru. 
Uvedené rozsahy zajištěny bez výměny měřících karet a jiného mechanického zásahu do analyzátoru. 
Jednotlivé kanály 1 až 6 galvanicky izolované, minimální odolnosti - napětí-PE 1000 V, proud-PE 600 V v CAT II. 
Základní přesnost: výkon 0.05 % z odečtu a 0.05 % z rozsahu v rozmezí 1 % až 110 % zvoleného rozsahu.
Low power factor error 0.07 % ze zdánlivého výkonu.
Nezávislé nastavení jednotlivých kanálů + funkce auto range. 
Implicitní měření v režimech 1P2W, 2P3W, 3P3W, 3P4W, 3V3A. 
Harmonická analýza napětí, proudu, výkonu do 500 harmonické (základní 50/60 Hz), výpočet THD, HDF, THF, Z, Funkce Dual Harmonic pro analýzu vstupu i výstupu měničů, zálkadní parametr převodníků 2MS/s, 16 bit, vzorkovací frekvence 2 MHz, rychlost převodu 500 ns. 
Barevný grafický displej s vysokým rozlišením 8.4 inch, ukazatele aktuálních rozsahů, tlačítkový ovládací panel, 2 USB porty. 
Zobrazení měřených dat v podobě waveformy, vektorů, hodnot (RMS, MAX, trend, bar). 
Vysokorychlostní záznam dat, nastavitelný, 1 ms až 100 ms, možnost určení externí synchronizací. 
Aktualizace zobrazených dat, nastavitelná, 50 ms až 2s. 
Nástroj pro měření na motorech a jejich vyhodnocení, měření otáček a momentu zvláštními vstupy 42 V proti PE - analogový vstup 22 V, 200 ks/s + pulzní vstup 12 V 2hz až 1 MHz minimální šířka puzu 500 ns. 
Online zobrazení měření na PC, PC software, možnost nastavení analyzátoru v PC, ukládání dat do souboru v PC. 
Ukládání dat na USB médium.
Připojení USB, ETHERNET, GP-IB. 
Výstup pro externí monitor. 
Vstup pro externí synchronizaci.  
Frekvenční filtr v rozsazích OFF, 100 Hz a 1 KHz, Line filtr v rozsazích OFF, 100 Hz až 100 KHz. 
Plug and play dodávka včetně veškeré potřebné kabeláže, bočníků, externích průvlekových čidel.  
Počet kanálů 6, napájení externích průvlekových čidel +- 15 VDC, 1,8 A/kanál. 
Okolní prostředí - vnitřní použití, 5 až 40 °C, 20% až 80 % RH vlhkost. 
Napájení, 100 až 240 V, 50/60 Hz, odběr do 450 VA.
Hmotnost do 17 kg. 
Kalibrační, záruční a pozáruční servis zajištěný dodavatelem.</t>
  </si>
  <si>
    <t>Precizní výkonový analyzátor, DC, 0.1 Hz to 1 MHz, 6 CHs</t>
  </si>
  <si>
    <t xml:space="preserve">Záruka za zboží 12 měsíců.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</si>
</sst>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/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0" borderId="7" xfId="0" applyNumberFormat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165" fontId="0" fillId="0" borderId="7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3" fontId="0" fillId="3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3" fontId="0" fillId="4" borderId="6" xfId="0" applyNumberFormat="1" applyFill="1" applyBorder="1" applyAlignment="1">
      <alignment horizontal="center" vertical="center" wrapText="1"/>
    </xf>
    <xf numFmtId="3" fontId="0" fillId="4" borderId="7" xfId="0" applyNumberForma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left" vertical="center" wrapText="1" indent="1"/>
    </xf>
    <xf numFmtId="0" fontId="8" fillId="4" borderId="7" xfId="0" applyFont="1" applyFill="1" applyBorder="1" applyAlignment="1">
      <alignment horizontal="left" vertical="center" wrapText="1" inden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164" fontId="0" fillId="4" borderId="6" xfId="0" applyNumberFormat="1" applyFill="1" applyBorder="1" applyAlignment="1">
      <alignment horizontal="right" vertical="center" indent="1"/>
    </xf>
    <xf numFmtId="164" fontId="0" fillId="4" borderId="7" xfId="0" applyNumberFormat="1" applyFill="1" applyBorder="1" applyAlignment="1">
      <alignment horizontal="right" vertical="center" indent="1"/>
    </xf>
    <xf numFmtId="0" fontId="1" fillId="4" borderId="6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 applyProtection="1">
      <alignment horizontal="center" vertical="center" wrapText="1"/>
      <protection locked="0"/>
    </xf>
    <xf numFmtId="0" fontId="13" fillId="5" borderId="7" xfId="0" applyFont="1" applyFill="1" applyBorder="1" applyAlignment="1" applyProtection="1">
      <alignment horizontal="center" vertical="center" wrapText="1"/>
      <protection locked="0"/>
    </xf>
    <xf numFmtId="164" fontId="13" fillId="5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3" fillId="5" borderId="7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9"/>
  <sheetViews>
    <sheetView tabSelected="1" topLeftCell="G1" zoomScale="60" zoomScaleNormal="60" workbookViewId="0">
      <selection activeCell="G7" sqref="G7:G8"/>
    </sheetView>
  </sheetViews>
  <sheetFormatPr defaultRowHeight="15" x14ac:dyDescent="0.25"/>
  <cols>
    <col min="1" max="1" width="1.42578125" customWidth="1"/>
    <col min="2" max="2" width="5.7109375" customWidth="1"/>
    <col min="3" max="3" width="62.42578125" style="1" customWidth="1"/>
    <col min="4" max="4" width="11.7109375" style="2" customWidth="1"/>
    <col min="5" max="5" width="11.140625" style="3" customWidth="1"/>
    <col min="6" max="6" width="124.85546875" style="1" customWidth="1"/>
    <col min="7" max="7" width="29.140625" style="4" customWidth="1"/>
    <col min="8" max="8" width="23.5703125" style="4" customWidth="1"/>
    <col min="9" max="9" width="14.28515625" style="1" bestFit="1" customWidth="1"/>
    <col min="10" max="10" width="65.7109375" customWidth="1"/>
    <col min="11" max="11" width="48.7109375" customWidth="1"/>
    <col min="12" max="12" width="26.28515625" customWidth="1"/>
    <col min="13" max="13" width="30.42578125" style="4" customWidth="1"/>
    <col min="14" max="14" width="28.140625" style="4" customWidth="1"/>
    <col min="15" max="15" width="17.710937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28.28515625" style="5" customWidth="1"/>
  </cols>
  <sheetData>
    <row r="1" spans="1:21" ht="39.75" customHeight="1" x14ac:dyDescent="0.25">
      <c r="B1" s="55" t="s">
        <v>31</v>
      </c>
      <c r="C1" s="56"/>
      <c r="D1" s="56"/>
      <c r="E1" s="1"/>
      <c r="G1" s="1"/>
      <c r="H1" s="1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30.75" customHeight="1" x14ac:dyDescent="0.25">
      <c r="B3" s="14"/>
      <c r="C3" s="12" t="s">
        <v>0</v>
      </c>
      <c r="D3" s="13"/>
      <c r="E3" s="13"/>
      <c r="F3" s="13"/>
      <c r="G3" s="57"/>
      <c r="H3" s="57"/>
      <c r="I3" s="57"/>
      <c r="J3" s="57"/>
      <c r="K3" s="57"/>
      <c r="L3" s="57"/>
      <c r="M3" s="57"/>
      <c r="N3" s="57"/>
      <c r="O3" s="5"/>
      <c r="P3" s="6"/>
      <c r="Q3" s="6"/>
      <c r="S3" s="6"/>
    </row>
    <row r="4" spans="1:21" ht="29.25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15</v>
      </c>
      <c r="D6" s="22" t="s">
        <v>4</v>
      </c>
      <c r="E6" s="22" t="s">
        <v>16</v>
      </c>
      <c r="F6" s="22" t="s">
        <v>17</v>
      </c>
      <c r="G6" s="23" t="s">
        <v>5</v>
      </c>
      <c r="H6" s="22" t="s">
        <v>18</v>
      </c>
      <c r="I6" s="22" t="s">
        <v>19</v>
      </c>
      <c r="J6" s="22" t="s">
        <v>35</v>
      </c>
      <c r="K6" s="22" t="s">
        <v>20</v>
      </c>
      <c r="L6" s="34" t="s">
        <v>21</v>
      </c>
      <c r="M6" s="22" t="s">
        <v>22</v>
      </c>
      <c r="N6" s="22" t="s">
        <v>27</v>
      </c>
      <c r="O6" s="22" t="s">
        <v>23</v>
      </c>
      <c r="P6" s="22" t="s">
        <v>6</v>
      </c>
      <c r="Q6" s="24" t="s">
        <v>7</v>
      </c>
      <c r="R6" s="34" t="s">
        <v>8</v>
      </c>
      <c r="S6" s="34" t="s">
        <v>9</v>
      </c>
      <c r="T6" s="22" t="s">
        <v>24</v>
      </c>
      <c r="U6" s="22" t="s">
        <v>25</v>
      </c>
    </row>
    <row r="7" spans="1:21" ht="409.5" customHeight="1" thickTop="1" x14ac:dyDescent="0.25">
      <c r="A7" s="25"/>
      <c r="B7" s="63">
        <v>1</v>
      </c>
      <c r="C7" s="65" t="s">
        <v>37</v>
      </c>
      <c r="D7" s="67">
        <v>1</v>
      </c>
      <c r="E7" s="37" t="s">
        <v>26</v>
      </c>
      <c r="F7" s="69" t="s">
        <v>36</v>
      </c>
      <c r="G7" s="76"/>
      <c r="H7" s="39" t="s">
        <v>32</v>
      </c>
      <c r="I7" s="37" t="s">
        <v>33</v>
      </c>
      <c r="J7" s="41" t="s">
        <v>34</v>
      </c>
      <c r="K7" s="75" t="s">
        <v>38</v>
      </c>
      <c r="L7" s="43" t="s">
        <v>29</v>
      </c>
      <c r="M7" s="43" t="s">
        <v>30</v>
      </c>
      <c r="N7" s="71" t="s">
        <v>28</v>
      </c>
      <c r="O7" s="45">
        <f>D7*P7</f>
        <v>1245160</v>
      </c>
      <c r="P7" s="73">
        <v>1245160</v>
      </c>
      <c r="Q7" s="78"/>
      <c r="R7" s="47">
        <f>D7*Q7</f>
        <v>0</v>
      </c>
      <c r="S7" s="49" t="str">
        <f t="shared" ref="S7" si="0">IF(ISNUMBER(Q7), IF(Q7&gt;P7,"NEVYHOVUJE","VYHOVUJE")," ")</f>
        <v xml:space="preserve"> </v>
      </c>
      <c r="T7" s="37"/>
      <c r="U7" s="35" t="s">
        <v>14</v>
      </c>
    </row>
    <row r="8" spans="1:21" ht="87.75" customHeight="1" thickBot="1" x14ac:dyDescent="0.3">
      <c r="A8" s="25"/>
      <c r="B8" s="64"/>
      <c r="C8" s="66"/>
      <c r="D8" s="68"/>
      <c r="E8" s="38"/>
      <c r="F8" s="70"/>
      <c r="G8" s="77"/>
      <c r="H8" s="40"/>
      <c r="I8" s="38"/>
      <c r="J8" s="42"/>
      <c r="K8" s="44"/>
      <c r="L8" s="44"/>
      <c r="M8" s="44"/>
      <c r="N8" s="72"/>
      <c r="O8" s="46"/>
      <c r="P8" s="74"/>
      <c r="Q8" s="79"/>
      <c r="R8" s="48"/>
      <c r="S8" s="50"/>
      <c r="T8" s="38"/>
      <c r="U8" s="36"/>
    </row>
    <row r="9" spans="1:21" ht="16.5" thickTop="1" thickBot="1" x14ac:dyDescent="0.3">
      <c r="C9"/>
      <c r="D9"/>
      <c r="E9"/>
      <c r="F9"/>
      <c r="G9"/>
      <c r="H9"/>
      <c r="I9"/>
      <c r="M9"/>
      <c r="N9"/>
      <c r="O9"/>
    </row>
    <row r="10" spans="1:21" ht="60.75" customHeight="1" thickTop="1" thickBot="1" x14ac:dyDescent="0.3">
      <c r="B10" s="58" t="s">
        <v>10</v>
      </c>
      <c r="C10" s="59"/>
      <c r="D10" s="59"/>
      <c r="E10" s="59"/>
      <c r="F10" s="59"/>
      <c r="G10" s="59"/>
      <c r="H10" s="26"/>
      <c r="I10" s="26"/>
      <c r="J10" s="26"/>
      <c r="K10" s="9"/>
      <c r="L10" s="9"/>
      <c r="M10" s="9"/>
      <c r="N10" s="27"/>
      <c r="O10" s="27"/>
      <c r="P10" s="28" t="s">
        <v>11</v>
      </c>
      <c r="Q10" s="60" t="s">
        <v>12</v>
      </c>
      <c r="R10" s="61"/>
      <c r="S10" s="62"/>
      <c r="T10" s="20"/>
      <c r="U10" s="29"/>
    </row>
    <row r="11" spans="1:21" ht="33" customHeight="1" thickTop="1" thickBot="1" x14ac:dyDescent="0.3">
      <c r="B11" s="51" t="s">
        <v>13</v>
      </c>
      <c r="C11" s="51"/>
      <c r="D11" s="51"/>
      <c r="E11" s="51"/>
      <c r="F11" s="51"/>
      <c r="G11" s="51"/>
      <c r="H11" s="30"/>
      <c r="K11" s="7"/>
      <c r="L11" s="7"/>
      <c r="M11" s="7"/>
      <c r="N11" s="31"/>
      <c r="O11" s="31"/>
      <c r="P11" s="32">
        <f>SUM(O7:O7)</f>
        <v>1245160</v>
      </c>
      <c r="Q11" s="52">
        <f>SUM(R7:R7)</f>
        <v>0</v>
      </c>
      <c r="R11" s="53"/>
      <c r="S11" s="54"/>
    </row>
    <row r="12" spans="1:21" ht="14.25" customHeight="1" thickTop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  <row r="209" spans="3:9" x14ac:dyDescent="0.25">
      <c r="C209"/>
      <c r="E209"/>
      <c r="F209"/>
      <c r="I209"/>
    </row>
  </sheetData>
  <sheetProtection algorithmName="SHA-512" hashValue="eHB7NWYtAOjsJW3rSVlLPc0G9mS9DUngeJ1QGqmeWGSzCVJM7i68MtOWVm79WV6ySzh0gdsO0qEN0AgKmpsGuQ==" saltValue="nbxulDZEO5szgZri86xsVg==" spinCount="100000" sheet="1" objects="1" scenarios="1"/>
  <mergeCells count="26">
    <mergeCell ref="B11:G11"/>
    <mergeCell ref="Q11:S11"/>
    <mergeCell ref="B1:D1"/>
    <mergeCell ref="G3:N3"/>
    <mergeCell ref="B10:G10"/>
    <mergeCell ref="Q10:S10"/>
    <mergeCell ref="B7:B8"/>
    <mergeCell ref="C7:C8"/>
    <mergeCell ref="D7:D8"/>
    <mergeCell ref="E7:E8"/>
    <mergeCell ref="F7:F8"/>
    <mergeCell ref="L7:L8"/>
    <mergeCell ref="M7:M8"/>
    <mergeCell ref="N7:N8"/>
    <mergeCell ref="P7:P8"/>
    <mergeCell ref="U7:U8"/>
    <mergeCell ref="T7:T8"/>
    <mergeCell ref="G7:G8"/>
    <mergeCell ref="H7:H8"/>
    <mergeCell ref="I7:I8"/>
    <mergeCell ref="J7:J8"/>
    <mergeCell ref="K7:K8"/>
    <mergeCell ref="O7:O8"/>
    <mergeCell ref="Q7:Q8"/>
    <mergeCell ref="R7:R8"/>
    <mergeCell ref="S7:S8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2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2023-10-06T09:33:45Z</cp:lastPrinted>
  <dcterms:created xsi:type="dcterms:W3CDTF">2014-03-05T12:43:32Z</dcterms:created>
  <dcterms:modified xsi:type="dcterms:W3CDTF">2023-10-06T10:23:01Z</dcterms:modified>
</cp:coreProperties>
</file>